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firstSheet="17" activeTab="18"/>
  </bookViews>
  <sheets>
    <sheet name="察隅县察瓦龙乡特色旅游产业项目" sheetId="1" r:id="rId1"/>
    <sheet name="察隅县下察隅镇冷链库建设项目" sheetId="2" r:id="rId2"/>
    <sheet name="察隅县上察隅镇竹巴村农田灌溉水渠建设项目" sheetId="3" r:id="rId3"/>
    <sheet name="察隅县上察隅镇巩固搬迁点土地治理项目" sheetId="4" r:id="rId4"/>
    <sheet name="察隅县察瓦龙乡松塔村石榴提升项目" sheetId="5" r:id="rId5"/>
    <sheet name="察隅县察瓦龙乡冷链库建设项目" sheetId="6" r:id="rId6"/>
    <sheet name="察隅县上、下察隅镇木耳种植项目" sheetId="7" r:id="rId7"/>
    <sheet name="察隅县察瓦龙乡人居环境整治项目" sheetId="8" r:id="rId8"/>
    <sheet name="察隅县2022年察瓦龙乡目巴村提升改造项目" sheetId="9" r:id="rId9"/>
    <sheet name="察隅县察瓦龙乡邓许村基础设施建设项目" sheetId="10" r:id="rId10"/>
    <sheet name="察隅县察瓦龙乡龙普村村道建设项目" sheetId="11" r:id="rId11"/>
    <sheet name="察隅县古玉乡玉和村基础设施建设项目" sheetId="12" r:id="rId12"/>
    <sheet name="察隅县古玉乡巴依村基础设施建设项目" sheetId="13" r:id="rId13"/>
    <sheet name="2021年扶贫贷款贴息" sheetId="14" r:id="rId14"/>
    <sheet name="察隅县农牧民技术培训项目" sheetId="15" state="hidden" r:id="rId15"/>
    <sheet name="察隅县下察隅镇沙玛村基础设施建设项目" sheetId="16" r:id="rId16"/>
    <sheet name="察隅县古拉乡则巴村、安巴村基础设施建设项目" sheetId="17" r:id="rId17"/>
    <sheet name="察隅县下察隅镇卡地村引水工程项目" sheetId="18" r:id="rId18"/>
    <sheet name="察隅县2022年察瓦龙乡康然、格布供水提升建设项目" sheetId="19" r:id="rId19"/>
  </sheets>
  <calcPr calcId="144525"/>
</workbook>
</file>

<file path=xl/sharedStrings.xml><?xml version="1.0" encoding="utf-8"?>
<sst xmlns="http://schemas.openxmlformats.org/spreadsheetml/2006/main" count="1871" uniqueCount="182">
  <si>
    <t>西藏自治区项目支出预算绩效目标表</t>
  </si>
  <si>
    <t>（2022年度）</t>
  </si>
  <si>
    <t>填报日期：2022年2月18日</t>
  </si>
  <si>
    <t>填报人及联系电话：罗应涛/18143248323</t>
  </si>
  <si>
    <t>项目名称</t>
  </si>
  <si>
    <t>察隅县察瓦龙乡特色旅游产业项目</t>
  </si>
  <si>
    <t>主管部门及代码</t>
  </si>
  <si>
    <t>察隅县人民政府</t>
  </si>
  <si>
    <t>实施单位及代码</t>
  </si>
  <si>
    <t>察隅县乡村振兴局12542626MB0M18032E</t>
  </si>
  <si>
    <t>项目属性</t>
  </si>
  <si>
    <t>生产发展类</t>
  </si>
  <si>
    <t>项目期</t>
  </si>
  <si>
    <t>2022年4月至2022年12月</t>
  </si>
  <si>
    <t>资金情况
（万元）</t>
  </si>
  <si>
    <t>年度资金总额：</t>
  </si>
  <si>
    <t xml:space="preserve">     其中：财政拨款</t>
  </si>
  <si>
    <t xml:space="preserve">          其他资金</t>
  </si>
  <si>
    <t>预算执行率权重（%）</t>
  </si>
  <si>
    <t>年度/项目
总体目标</t>
  </si>
  <si>
    <t>修建具有民族特色的集游客住宿、餐饮、接待、服务等功能于一体为主体及配套附属设施等。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</si>
  <si>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</si>
  <si>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</si>
  <si>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</si>
  <si>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</si>
  <si>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</si>
  <si>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</si>
  <si>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</si>
  <si>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</si>
  <si>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</si>
  <si>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</si>
  <si>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</si>
  <si>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指标1：主体建设面积</t>
  </si>
  <si>
    <t>≥</t>
  </si>
  <si>
    <t>㎡</t>
  </si>
  <si>
    <t>正向指标</t>
  </si>
  <si>
    <t>指标2：附属设施建筑面积</t>
  </si>
  <si>
    <t>质量指标</t>
  </si>
  <si>
    <t>指标1：主体合格率</t>
  </si>
  <si>
    <t>%</t>
  </si>
  <si>
    <t>指标2：项目验收合格率</t>
  </si>
  <si>
    <t>定性</t>
  </si>
  <si>
    <t>合格</t>
  </si>
  <si>
    <t>无</t>
  </si>
  <si>
    <t>反向指标</t>
  </si>
  <si>
    <t>时效指标</t>
  </si>
  <si>
    <t>指标：资金兑付及时率</t>
  </si>
  <si>
    <t>2022年12月底</t>
  </si>
  <si>
    <t>成本指标</t>
  </si>
  <si>
    <t>指标1：项目建设成本</t>
  </si>
  <si>
    <t>≤</t>
  </si>
  <si>
    <t>万元</t>
  </si>
  <si>
    <t>指标2：项目建设中标价</t>
  </si>
  <si>
    <t>效益指标</t>
  </si>
  <si>
    <t>经济效益指标</t>
  </si>
  <si>
    <t>指标：年收益</t>
  </si>
  <si>
    <t>社会效益指标</t>
  </si>
  <si>
    <t>指标：受益户</t>
  </si>
  <si>
    <t>户</t>
  </si>
  <si>
    <t>生态效应指标</t>
  </si>
  <si>
    <t xml:space="preserve">可持续影响指标
</t>
  </si>
  <si>
    <t>指标：使用年限</t>
  </si>
  <si>
    <t>年</t>
  </si>
  <si>
    <t>满意度指标</t>
  </si>
  <si>
    <t xml:space="preserve">服务对象满意度指标
</t>
  </si>
  <si>
    <t>指标：满意度</t>
  </si>
  <si>
    <r>
      <rPr>
        <sz val="11"/>
        <color theme="1"/>
        <rFont val="宋体"/>
        <charset val="134"/>
        <scheme val="minor"/>
      </rPr>
      <t>注：以上是“绩效指标”的填写范例，具体填写是应按照</t>
    </r>
    <r>
      <rPr>
        <sz val="11"/>
        <color theme="1"/>
        <rFont val="宋体"/>
        <charset val="134"/>
      </rPr>
      <t>〔规范问答〕的有关要求并结合项目实际。除《规范问答》中明确的相关情形外，</t>
    </r>
    <r>
      <rPr>
        <sz val="11"/>
        <color theme="1"/>
        <rFont val="宋体"/>
        <charset val="134"/>
        <scheme val="minor"/>
      </rPr>
      <t>“必填”内容不得少于上述范例，可增加行数；可用“</t>
    </r>
    <r>
      <rPr>
        <sz val="11"/>
        <color theme="1"/>
        <rFont val="宋体"/>
        <charset val="134"/>
      </rPr>
      <t>★</t>
    </r>
    <r>
      <rPr>
        <sz val="11"/>
        <color theme="1"/>
        <rFont val="宋体"/>
        <charset val="134"/>
        <scheme val="minor"/>
      </rPr>
      <t>”标记核心三级指标，并通过权重体现其重要性水平</t>
    </r>
  </si>
  <si>
    <t>察隅县下察隅镇冷链库建设项目</t>
  </si>
  <si>
    <t>新建建筑面积5731.74㎡，其中1#冷藏库3892.36m³，2#冷冻库2186.87m³，门卫室52.51㎡，附属设施等；</t>
  </si>
  <si>
    <t>察隅县上察隅镇竹巴村农田灌溉水渠建设项目</t>
  </si>
  <si>
    <t>小型公益性基础设施</t>
  </si>
  <si>
    <t>2022年4月至2022年11月</t>
  </si>
  <si>
    <t>新建灌溉水渠2351米，蓄水池3座及配套设施；</t>
  </si>
  <si>
    <t>指标1：灌溉水渠</t>
  </si>
  <si>
    <t>M</t>
  </si>
  <si>
    <t>指标2：蓄水池及附属设施</t>
  </si>
  <si>
    <t>座</t>
  </si>
  <si>
    <t>指标1：水渠验收合格率</t>
  </si>
  <si>
    <t>指标2：蓄水池及附属设施验收合格率</t>
  </si>
  <si>
    <t>2022年11月底</t>
  </si>
  <si>
    <t>指标2：建安成本</t>
  </si>
  <si>
    <t>察隅县上察隅镇巩固搬迁点土地治理项目</t>
  </si>
  <si>
    <t>巩固提升类</t>
  </si>
  <si>
    <t>对搬迁点356亩土地进行平整，主要有土地平整、机耕道水渠建设及附属设施等；</t>
  </si>
  <si>
    <t>指标1：灌溉水渠长</t>
  </si>
  <si>
    <t>指标2：土地平整面积</t>
  </si>
  <si>
    <t>亩</t>
  </si>
  <si>
    <t>指标2：土地平整及附属设施验收合格率</t>
  </si>
  <si>
    <t>察隅县察瓦龙乡松塔村石榴提升项目</t>
  </si>
  <si>
    <t>2021年9月至2022年2月</t>
  </si>
  <si>
    <t>对松塔村126亩石榴购买有机肥、安装滴灌系统等配套设施.</t>
  </si>
  <si>
    <t>指标1：购买有机肥</t>
  </si>
  <si>
    <t>吨</t>
  </si>
  <si>
    <t>指标2：滴灌系统面积</t>
  </si>
  <si>
    <t>指标1：有机肥验收合格率</t>
  </si>
  <si>
    <t>指标2：滴灌系统及附属设施验收合格率</t>
  </si>
  <si>
    <t>2022年5月底</t>
  </si>
  <si>
    <t>察隅县察瓦龙乡冷链库建设项目</t>
  </si>
  <si>
    <t>新建冷链库：建筑面积1700㎡1座、100㎡1座，配套设施及附属设施。</t>
  </si>
  <si>
    <t>指标1：建筑面积</t>
  </si>
  <si>
    <t>指标2：机器设备</t>
  </si>
  <si>
    <t>套</t>
  </si>
  <si>
    <t>指标1：冷链库验收合格率</t>
  </si>
  <si>
    <t>指标2：机器设备验收合格率</t>
  </si>
  <si>
    <t>填报日期：2022年2月19日</t>
  </si>
  <si>
    <t>察隅县上、下察隅镇木耳种植项目</t>
  </si>
  <si>
    <t>计划新建温室大棚6个1440㎡，及烘干室、木耳菌包、引水等配套设施。</t>
  </si>
  <si>
    <t>指标1：温室大棚</t>
  </si>
  <si>
    <t>个</t>
  </si>
  <si>
    <t>指标2：附属设施</t>
  </si>
  <si>
    <t>指标1：温室大棚验收合格率</t>
  </si>
  <si>
    <t>指标2：附属设施验收合格率</t>
  </si>
  <si>
    <t>指标2：项目建筑安装费</t>
  </si>
  <si>
    <t>察隅县察瓦龙乡人居环境整治项目</t>
  </si>
  <si>
    <t>1.排污工程，铺设排污管及配套附属设施；2.给水工程，建设内容为铺设引水管及配套附属设施；</t>
  </si>
  <si>
    <t>指标1：排污工程</t>
  </si>
  <si>
    <t>米</t>
  </si>
  <si>
    <t>指标2：给水工程</t>
  </si>
  <si>
    <t>指标1：排污验收合格率</t>
  </si>
  <si>
    <t>指标2：给水验收合格率</t>
  </si>
  <si>
    <t>察隅县2022年察瓦龙乡目巴村提升改造项目</t>
  </si>
  <si>
    <t>1、排水工程：高密度聚乙烯双壁波纹管（HDPE）6000米，20m³化粪池1座，混凝土检查井50座，挖填方1项；2、附属工程：维修改造围墙800米。22㎝C30混凝土1800㎡，新建0.4*0.4水渠1000米，维修路灯15盏，新建路灯10盏，新建2米高挡墙473.72米，垃圾池1座，线路改造1项;</t>
  </si>
  <si>
    <t>指标2：附属工程</t>
  </si>
  <si>
    <t>指标2：附属工程验收合格率</t>
  </si>
  <si>
    <t>察隅县察瓦龙乡邓许村基础设施建设项目</t>
  </si>
  <si>
    <t>邓许村新建排污工程1项及附属工程1项;</t>
  </si>
  <si>
    <t>察隅县察瓦龙乡龙普村村道建设项目</t>
  </si>
  <si>
    <t>小型公益性基础设施类</t>
  </si>
  <si>
    <t>计划新建道路4752.65㎡，新建1.5米高挡墙63米，2.5米高挡墙365.5米，4米高挡墙181米，新建5米高挡墙16米，新建6米高挡墙36米，护栏373米，新建方涵1座等;</t>
  </si>
  <si>
    <t>指标1：道路面积</t>
  </si>
  <si>
    <t>指标1：道路验收合格率</t>
  </si>
  <si>
    <t>察隅县古玉乡玉和村基础设施建设项目</t>
  </si>
  <si>
    <t>美丽宜居整村推进类</t>
  </si>
  <si>
    <t>计划1.更换引水管8000余米，新建蓄水池及其他配套设施；2.村内排污工程，排污管道6600余米及配套设施；3.实施人畜分离及庭院整治及其他配套设施。</t>
  </si>
  <si>
    <t>指标1：饮水工程</t>
  </si>
  <si>
    <t>指标2：排污工程</t>
  </si>
  <si>
    <t>指标3：庭院整治及附属设施</t>
  </si>
  <si>
    <t>指标1：饮水及排污验收合格率</t>
  </si>
  <si>
    <t>察隅县古玉乡巴依村基础设施建设项目</t>
  </si>
  <si>
    <t>计划1.村内排污工程，排污管道7000余米及配套设施；2.实施庭院整治及其他配套设施。</t>
  </si>
  <si>
    <t>指标2：庭院整治及附属设施</t>
  </si>
  <si>
    <t>填报日期：2022年1月19日</t>
  </si>
  <si>
    <t>2021年扶贫贷款贴息</t>
  </si>
  <si>
    <t>扶贫贷款贴息类</t>
  </si>
  <si>
    <t>2021年扶贫贷款贴息资金</t>
  </si>
  <si>
    <t>指标1：小额信贷贴息</t>
  </si>
  <si>
    <t>指标2：扶贫贷款贴息</t>
  </si>
  <si>
    <t>指标1：小额信贷贴息达到要求</t>
  </si>
  <si>
    <t>指标2：扶贫贷款贴息达到要求</t>
  </si>
  <si>
    <t>指标1：小额信贷贴息成本</t>
  </si>
  <si>
    <t>指标2：扶贫贷款贴息成本</t>
  </si>
  <si>
    <t>指标：受益群众</t>
  </si>
  <si>
    <t>脱贫户</t>
  </si>
  <si>
    <t>察隅县农牧民技术培训项目</t>
  </si>
  <si>
    <t>其他类</t>
  </si>
  <si>
    <t>计划对全县农牧民及相关人员培训果树种植、牲畜养殖、烹饪、机械驾驶、手工品编织等实用技术。</t>
  </si>
  <si>
    <t>指标1：培训科目</t>
  </si>
  <si>
    <t>项</t>
  </si>
  <si>
    <t>指标2：培训人数</t>
  </si>
  <si>
    <t>指标1：培训合格率</t>
  </si>
  <si>
    <t>指标2：就业率</t>
  </si>
  <si>
    <t>指标1：培训成本</t>
  </si>
  <si>
    <t>察隅县下察隅镇沙玛村基础设施建设项目</t>
  </si>
  <si>
    <t>对沙玛村内基础设施进行完善，主要为环境整治1项、道路硬化、修复1项、围墙、线路入地等附属设施。</t>
  </si>
  <si>
    <t>指标2：道路及附属设施建筑面积</t>
  </si>
  <si>
    <t>指标1：排污合格率</t>
  </si>
  <si>
    <t>察隅县古拉乡则巴村、安巴村基础设施建设项目</t>
  </si>
  <si>
    <t>1.根巴组实施线路改造、27户人畜分离（采取政府补贴形式实施）等；2.察阿如组21户新建排污化粪池、线路改造、新建垃圾分类1处等；3.则巴组19户排污工程、人饮工程提升、新建垃圾分类1处等；4.安巴村实施排污工程（阿垮组）、线路改造、新建垃圾分类1处等。</t>
  </si>
  <si>
    <t>指标1：则巴村基础设施</t>
  </si>
  <si>
    <t>指标2：安巴村基础设施</t>
  </si>
  <si>
    <t>指标1：则巴村验收合格率</t>
  </si>
  <si>
    <t>指标2：安巴村验收合格率</t>
  </si>
  <si>
    <t>察隅县下察隅镇卡地村引水工程项目</t>
  </si>
  <si>
    <t>新建沉沙池2座、取水口2座、消力池3座、蓄水池1座、管道工程1项，机耕道建设8000平方米，石方清理等以及配套设施等。</t>
  </si>
  <si>
    <t>指标1：管道工程</t>
  </si>
  <si>
    <t>指标2：机耕道及附属设施</t>
  </si>
  <si>
    <t>指标1：管道工程验收合格率</t>
  </si>
  <si>
    <t>指标2：机耕道及附属设施验收合格率</t>
  </si>
  <si>
    <t>察隅县2022年察瓦龙乡康然、格布供水提升建设项目</t>
  </si>
  <si>
    <t>康然村：聚乙烯PE管5528m,,挖方1项，填方1项，检查井及阀门102座，100m³蓄水池1座，20cmC30水泥混凝土（破除及恢复）2100㎡,水源集水池1座，沉砂池1座；减压池3座。格布村：聚乙烯PE管150m,,挖方1项，检查井及阀门2座，原蓄水池清理及维修1项</t>
  </si>
  <si>
    <t>指标2：道路破斥及硬化</t>
  </si>
  <si>
    <t>指标1：管道工程、道路破斥及硬化验收合格率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</si>
</sst>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0" applyProtection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49" applyNumberFormat="1" applyFont="1" applyFill="1" applyBorder="1" applyAlignment="1">
      <alignment horizontal="center" vertical="center" wrapText="1"/>
    </xf>
    <xf numFmtId="0" fontId="2" fillId="2" borderId="0" xfId="49" applyNumberFormat="1" applyFont="1" applyFill="1" applyBorder="1" applyAlignment="1">
      <alignment horizontal="center" vertical="top" wrapText="1"/>
    </xf>
    <xf numFmtId="0" fontId="2" fillId="2" borderId="0" xfId="49" applyNumberFormat="1" applyFont="1" applyFill="1" applyBorder="1" applyAlignment="1">
      <alignment horizontal="center" vertical="center" wrapText="1"/>
    </xf>
    <xf numFmtId="0" fontId="3" fillId="2" borderId="0" xfId="49" applyNumberFormat="1" applyFont="1" applyFill="1" applyAlignment="1">
      <alignment horizontal="left" wrapText="1"/>
    </xf>
    <xf numFmtId="0" fontId="2" fillId="2" borderId="0" xfId="49" applyNumberFormat="1" applyFont="1" applyFill="1" applyBorder="1" applyAlignment="1">
      <alignment horizontal="center" wrapText="1"/>
    </xf>
    <xf numFmtId="0" fontId="3" fillId="2" borderId="0" xfId="49" applyNumberFormat="1" applyFont="1" applyFill="1" applyBorder="1" applyAlignment="1">
      <alignment horizontal="left" wrapText="1"/>
    </xf>
    <xf numFmtId="0" fontId="3" fillId="2" borderId="0" xfId="49" applyNumberFormat="1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left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left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2" borderId="0" xfId="49" applyNumberFormat="1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zoomScale="85" zoomScaleNormal="85" topLeftCell="A16" workbookViewId="0">
      <selection activeCell="E10" sqref="E10:I10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16" customHeight="1" spans="1:9">
      <c r="A3" s="5" t="s">
        <v>2</v>
      </c>
      <c r="B3" s="5"/>
      <c r="C3" s="5"/>
      <c r="D3" s="6"/>
      <c r="E3" s="6"/>
      <c r="F3" s="7" t="s">
        <v>3</v>
      </c>
      <c r="G3" s="7"/>
      <c r="H3" s="8"/>
      <c r="I3" s="7"/>
    </row>
    <row r="4" ht="34" customHeight="1" spans="1:9">
      <c r="A4" s="9" t="s">
        <v>4</v>
      </c>
      <c r="B4" s="9"/>
      <c r="C4" s="9"/>
      <c r="D4" s="10" t="s">
        <v>5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11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2450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2450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15.36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20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32</v>
      </c>
      <c r="E14" s="9" t="s">
        <v>33</v>
      </c>
      <c r="F14" s="9">
        <v>4400</v>
      </c>
      <c r="G14" s="9" t="s">
        <v>34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36</v>
      </c>
      <c r="E15" s="9" t="s">
        <v>33</v>
      </c>
      <c r="F15" s="9">
        <f>220.92+36+2237.14</f>
        <v>2494.06</v>
      </c>
      <c r="G15" s="9" t="s">
        <v>34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5" t="s">
        <v>38</v>
      </c>
      <c r="E16" s="9" t="s">
        <v>33</v>
      </c>
      <c r="F16" s="9">
        <v>100</v>
      </c>
      <c r="G16" s="9" t="s">
        <v>39</v>
      </c>
      <c r="H16" s="9">
        <v>10</v>
      </c>
      <c r="I16" s="9" t="s">
        <v>35</v>
      </c>
    </row>
    <row r="17" ht="33" customHeight="1" spans="1:9">
      <c r="A17" s="9"/>
      <c r="B17" s="9" t="s">
        <v>30</v>
      </c>
      <c r="C17" s="9" t="s">
        <v>37</v>
      </c>
      <c r="D17" s="14" t="s">
        <v>40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2450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2200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 t="s">
        <v>55</v>
      </c>
      <c r="E21" s="9" t="s">
        <v>33</v>
      </c>
      <c r="F21" s="9">
        <v>122.5</v>
      </c>
      <c r="G21" s="9" t="s">
        <v>51</v>
      </c>
      <c r="H21" s="9">
        <v>5</v>
      </c>
      <c r="I21" s="9" t="s">
        <v>35</v>
      </c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41</v>
      </c>
      <c r="F22" s="9">
        <v>266</v>
      </c>
      <c r="G22" s="9" t="s">
        <v>58</v>
      </c>
      <c r="H22" s="9">
        <v>10</v>
      </c>
      <c r="I22" s="9" t="s">
        <v>44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20</v>
      </c>
      <c r="G24" s="9" t="s">
        <v>62</v>
      </c>
      <c r="H24" s="9">
        <v>5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471527777777778" right="0.313888888888889" top="0.55" bottom="0.354166666666667" header="0.5" footer="0.5"/>
  <pageSetup paperSize="9" scale="8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opLeftCell="A13" workbookViewId="0">
      <selection activeCell="K18" sqref="K18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spans="1:9">
      <c r="A3" s="5" t="s">
        <v>104</v>
      </c>
      <c r="B3" s="5"/>
      <c r="C3" s="5"/>
      <c r="D3" s="6"/>
      <c r="E3" s="6"/>
      <c r="F3" s="7" t="s">
        <v>3</v>
      </c>
      <c r="G3" s="7"/>
      <c r="H3" s="8"/>
      <c r="I3" s="7"/>
    </row>
    <row r="4" ht="37" customHeight="1" spans="1:9">
      <c r="A4" s="9" t="s">
        <v>4</v>
      </c>
      <c r="B4" s="9"/>
      <c r="C4" s="9"/>
      <c r="D4" s="10" t="s">
        <v>124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82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600</v>
      </c>
      <c r="G7" s="9"/>
      <c r="H7" s="9"/>
      <c r="I7" s="9"/>
    </row>
    <row r="8" ht="34" customHeight="1" spans="1:12">
      <c r="A8" s="11"/>
      <c r="B8" s="11"/>
      <c r="C8" s="11"/>
      <c r="D8" s="9" t="s">
        <v>16</v>
      </c>
      <c r="E8" s="9"/>
      <c r="F8" s="9">
        <v>600</v>
      </c>
      <c r="G8" s="9"/>
      <c r="H8" s="9"/>
      <c r="I8" s="9"/>
      <c r="L8">
        <f>600/15952.43</f>
        <v>0.0376118246561809</v>
      </c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3.76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125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115</v>
      </c>
      <c r="E14" s="9" t="s">
        <v>33</v>
      </c>
      <c r="F14" s="9">
        <v>3000</v>
      </c>
      <c r="G14" s="9" t="s">
        <v>116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122</v>
      </c>
      <c r="E15" s="9" t="s">
        <v>33</v>
      </c>
      <c r="F15" s="9">
        <v>3500</v>
      </c>
      <c r="G15" s="9" t="s">
        <v>116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118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123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600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550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33</v>
      </c>
      <c r="F22" s="9">
        <v>55</v>
      </c>
      <c r="G22" s="9" t="s">
        <v>58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4" workbookViewId="0">
      <selection activeCell="F8" sqref="F8:I8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5" t="s">
        <v>104</v>
      </c>
      <c r="B3" s="5"/>
      <c r="C3" s="5"/>
      <c r="D3" s="6"/>
      <c r="E3" s="6"/>
      <c r="F3" s="7" t="s">
        <v>3</v>
      </c>
      <c r="G3" s="7"/>
      <c r="H3" s="23"/>
      <c r="I3" s="7"/>
    </row>
    <row r="4" ht="37" customHeight="1" spans="1:9">
      <c r="A4" s="9" t="s">
        <v>4</v>
      </c>
      <c r="B4" s="9"/>
      <c r="C4" s="9"/>
      <c r="D4" s="10" t="s">
        <v>126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127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300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300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1.88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128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129</v>
      </c>
      <c r="E14" s="9" t="s">
        <v>33</v>
      </c>
      <c r="F14" s="9">
        <v>4500</v>
      </c>
      <c r="G14" s="9" t="s">
        <v>34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122</v>
      </c>
      <c r="E15" s="9" t="s">
        <v>33</v>
      </c>
      <c r="F15" s="9">
        <v>650</v>
      </c>
      <c r="G15" s="9" t="s">
        <v>116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130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123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300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80</v>
      </c>
      <c r="E20" s="9" t="s">
        <v>50</v>
      </c>
      <c r="F20" s="9">
        <v>280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33</v>
      </c>
      <c r="F22" s="9">
        <v>70</v>
      </c>
      <c r="G22" s="9" t="s">
        <v>58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zoomScale="85" zoomScaleNormal="85" topLeftCell="A13" workbookViewId="0">
      <selection activeCell="L9" sqref="L9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5" t="s">
        <v>104</v>
      </c>
      <c r="B3" s="5"/>
      <c r="C3" s="5"/>
      <c r="D3" s="6"/>
      <c r="E3" s="6"/>
      <c r="F3" s="7" t="s">
        <v>3</v>
      </c>
      <c r="G3" s="7"/>
      <c r="H3" s="23"/>
      <c r="I3" s="7"/>
    </row>
    <row r="4" ht="37" customHeight="1" spans="1:9">
      <c r="A4" s="9" t="s">
        <v>4</v>
      </c>
      <c r="B4" s="9"/>
      <c r="C4" s="9"/>
      <c r="D4" s="10" t="s">
        <v>131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132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3000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3000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18.83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133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134</v>
      </c>
      <c r="E14" s="9" t="s">
        <v>33</v>
      </c>
      <c r="F14" s="9">
        <v>8900</v>
      </c>
      <c r="G14" s="9" t="s">
        <v>74</v>
      </c>
      <c r="H14" s="9">
        <v>5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135</v>
      </c>
      <c r="E15" s="9" t="s">
        <v>33</v>
      </c>
      <c r="F15" s="9">
        <v>6800</v>
      </c>
      <c r="G15" s="9" t="s">
        <v>74</v>
      </c>
      <c r="H15" s="9">
        <v>7</v>
      </c>
      <c r="I15" s="9" t="s">
        <v>35</v>
      </c>
    </row>
    <row r="16" ht="33" customHeight="1" spans="1:9">
      <c r="A16" s="9"/>
      <c r="B16" s="9" t="s">
        <v>30</v>
      </c>
      <c r="C16" s="9" t="s">
        <v>31</v>
      </c>
      <c r="D16" s="14" t="s">
        <v>136</v>
      </c>
      <c r="E16" s="9" t="s">
        <v>33</v>
      </c>
      <c r="F16" s="9">
        <v>61</v>
      </c>
      <c r="G16" s="9" t="s">
        <v>58</v>
      </c>
      <c r="H16" s="9">
        <v>8</v>
      </c>
      <c r="I16" s="9" t="s">
        <v>35</v>
      </c>
    </row>
    <row r="17" ht="33" customHeight="1" spans="1:9">
      <c r="A17" s="9"/>
      <c r="B17" s="9" t="s">
        <v>30</v>
      </c>
      <c r="C17" s="9" t="s">
        <v>37</v>
      </c>
      <c r="D17" s="14" t="s">
        <v>137</v>
      </c>
      <c r="E17" s="9" t="s">
        <v>41</v>
      </c>
      <c r="F17" s="9" t="s">
        <v>42</v>
      </c>
      <c r="G17" s="9" t="s">
        <v>43</v>
      </c>
      <c r="H17" s="9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37</v>
      </c>
      <c r="D18" s="14" t="s">
        <v>123</v>
      </c>
      <c r="E18" s="9" t="s">
        <v>41</v>
      </c>
      <c r="F18" s="9" t="s">
        <v>42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45</v>
      </c>
      <c r="D19" s="14" t="s">
        <v>46</v>
      </c>
      <c r="E19" s="9" t="s">
        <v>41</v>
      </c>
      <c r="F19" s="9" t="s">
        <v>47</v>
      </c>
      <c r="G19" s="9" t="s">
        <v>43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5" t="s">
        <v>49</v>
      </c>
      <c r="E20" s="9" t="s">
        <v>50</v>
      </c>
      <c r="F20" s="9">
        <v>3000</v>
      </c>
      <c r="G20" s="9" t="s">
        <v>51</v>
      </c>
      <c r="H20" s="14">
        <v>10</v>
      </c>
      <c r="I20" s="9" t="s">
        <v>44</v>
      </c>
    </row>
    <row r="21" ht="33" customHeight="1" spans="1:9">
      <c r="A21" s="9"/>
      <c r="B21" s="9" t="s">
        <v>30</v>
      </c>
      <c r="C21" s="9" t="s">
        <v>48</v>
      </c>
      <c r="D21" s="14" t="s">
        <v>52</v>
      </c>
      <c r="E21" s="9" t="s">
        <v>50</v>
      </c>
      <c r="F21" s="9">
        <v>2800</v>
      </c>
      <c r="G21" s="9" t="s">
        <v>51</v>
      </c>
      <c r="H21" s="9">
        <v>10</v>
      </c>
      <c r="I21" s="9" t="s">
        <v>44</v>
      </c>
    </row>
    <row r="22" ht="33" customHeight="1" spans="1:9">
      <c r="A22" s="9"/>
      <c r="B22" s="9" t="s">
        <v>53</v>
      </c>
      <c r="C22" s="16" t="s">
        <v>54</v>
      </c>
      <c r="D22" s="15"/>
      <c r="E22" s="9"/>
      <c r="F22" s="9"/>
      <c r="G22" s="9"/>
      <c r="H22" s="9"/>
      <c r="I22" s="9"/>
    </row>
    <row r="23" ht="33" customHeight="1" spans="1:9">
      <c r="A23" s="9"/>
      <c r="B23" s="9" t="s">
        <v>53</v>
      </c>
      <c r="C23" s="9" t="s">
        <v>56</v>
      </c>
      <c r="D23" s="15" t="s">
        <v>57</v>
      </c>
      <c r="E23" s="9" t="s">
        <v>33</v>
      </c>
      <c r="F23" s="9">
        <v>60</v>
      </c>
      <c r="G23" s="9" t="s">
        <v>58</v>
      </c>
      <c r="H23" s="9">
        <v>10</v>
      </c>
      <c r="I23" s="9" t="s">
        <v>35</v>
      </c>
    </row>
    <row r="24" ht="33" customHeight="1" spans="1:9">
      <c r="A24" s="9"/>
      <c r="B24" s="9" t="s">
        <v>53</v>
      </c>
      <c r="C24" s="16" t="s">
        <v>59</v>
      </c>
      <c r="D24" s="15"/>
      <c r="E24" s="9"/>
      <c r="F24" s="9"/>
      <c r="G24" s="13"/>
      <c r="H24" s="9"/>
      <c r="I24" s="9"/>
    </row>
    <row r="25" ht="33" customHeight="1" spans="1:9">
      <c r="A25" s="9"/>
      <c r="B25" s="9" t="s">
        <v>53</v>
      </c>
      <c r="C25" s="9" t="s">
        <v>60</v>
      </c>
      <c r="D25" s="15" t="s">
        <v>61</v>
      </c>
      <c r="E25" s="9" t="s">
        <v>33</v>
      </c>
      <c r="F25" s="9">
        <v>10</v>
      </c>
      <c r="G25" s="9" t="s">
        <v>62</v>
      </c>
      <c r="H25" s="9">
        <v>10</v>
      </c>
      <c r="I25" s="9" t="s">
        <v>35</v>
      </c>
    </row>
    <row r="26" ht="33" customHeight="1" spans="1:9">
      <c r="A26" s="9"/>
      <c r="B26" s="9" t="s">
        <v>63</v>
      </c>
      <c r="C26" s="9" t="s">
        <v>64</v>
      </c>
      <c r="D26" s="15" t="s">
        <v>65</v>
      </c>
      <c r="E26" s="9" t="s">
        <v>33</v>
      </c>
      <c r="F26" s="9">
        <v>95</v>
      </c>
      <c r="G26" s="9" t="s">
        <v>39</v>
      </c>
      <c r="H26" s="9">
        <v>10</v>
      </c>
      <c r="I26" s="9" t="s">
        <v>35</v>
      </c>
    </row>
    <row r="27" ht="25" customHeight="1" spans="1:9">
      <c r="A27" s="9"/>
      <c r="B27" s="17" t="s">
        <v>66</v>
      </c>
      <c r="C27" s="18"/>
      <c r="D27" s="18"/>
      <c r="E27" s="18"/>
      <c r="F27" s="18"/>
      <c r="G27" s="18"/>
      <c r="H27" s="18"/>
      <c r="I27" s="18"/>
    </row>
    <row r="28" ht="18" customHeight="1" spans="1:9">
      <c r="A28" s="9"/>
      <c r="B28" s="18"/>
      <c r="C28" s="18"/>
      <c r="D28" s="18"/>
      <c r="E28" s="18"/>
      <c r="F28" s="18"/>
      <c r="G28" s="18"/>
      <c r="H28" s="18"/>
      <c r="I28" s="18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24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t="6" hidden="1" customHeight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19"/>
      <c r="B36" s="20"/>
      <c r="C36" s="20"/>
      <c r="D36" s="20"/>
      <c r="E36" s="20"/>
      <c r="F36" s="20"/>
      <c r="G36" s="20"/>
      <c r="H36" s="21"/>
      <c r="I36" s="20"/>
    </row>
    <row r="37" hidden="1" spans="1:9">
      <c r="A37" s="22"/>
      <c r="B37" s="20"/>
      <c r="C37" s="20"/>
      <c r="D37" s="20"/>
      <c r="E37" s="20"/>
      <c r="F37" s="20"/>
      <c r="G37" s="20"/>
      <c r="H37" s="21"/>
      <c r="I37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8"/>
    <mergeCell ref="A7:C9"/>
    <mergeCell ref="B11:I12"/>
    <mergeCell ref="B27:I28"/>
  </mergeCells>
  <pageMargins left="0.75" right="0.75" top="1" bottom="1" header="0.511805555555556" footer="0.511805555555556"/>
  <pageSetup paperSize="9" scale="7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5" workbookViewId="0">
      <selection activeCell="L10" sqref="L10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customWidth="1"/>
    <col min="9" max="9" width="13.127272727272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5" t="s">
        <v>104</v>
      </c>
      <c r="B3" s="5"/>
      <c r="C3" s="5"/>
      <c r="D3" s="6"/>
      <c r="E3" s="6"/>
      <c r="F3" s="7" t="s">
        <v>3</v>
      </c>
      <c r="G3" s="7"/>
      <c r="H3" s="7"/>
      <c r="I3" s="7"/>
    </row>
    <row r="4" ht="37" customHeight="1" spans="1:9">
      <c r="A4" s="9" t="s">
        <v>4</v>
      </c>
      <c r="B4" s="9"/>
      <c r="C4" s="9"/>
      <c r="D4" s="10" t="s">
        <v>138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132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2900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2900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18.21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139</v>
      </c>
      <c r="C11" s="13"/>
      <c r="D11" s="13"/>
      <c r="E11" s="13"/>
      <c r="F11" s="13"/>
      <c r="G11" s="13"/>
      <c r="H11" s="13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13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115</v>
      </c>
      <c r="E14" s="9" t="s">
        <v>33</v>
      </c>
      <c r="F14" s="9">
        <v>6800</v>
      </c>
      <c r="G14" s="9" t="s">
        <v>74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140</v>
      </c>
      <c r="E15" s="9" t="s">
        <v>33</v>
      </c>
      <c r="F15" s="9">
        <v>98</v>
      </c>
      <c r="G15" s="9" t="s">
        <v>58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118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123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2900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2700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33</v>
      </c>
      <c r="F22" s="9">
        <v>95</v>
      </c>
      <c r="G22" s="9" t="s">
        <v>58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0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0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0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0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0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0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0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0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0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7" workbookViewId="0">
      <selection activeCell="F20" sqref="F20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customWidth="1"/>
    <col min="9" max="9" width="13.127272727272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5" t="s">
        <v>141</v>
      </c>
      <c r="B3" s="5"/>
      <c r="C3" s="5"/>
      <c r="D3" s="6"/>
      <c r="E3" s="6"/>
      <c r="F3" s="7" t="s">
        <v>3</v>
      </c>
      <c r="G3" s="7"/>
      <c r="H3" s="7"/>
      <c r="I3" s="7"/>
    </row>
    <row r="4" ht="37" customHeight="1" spans="1:9">
      <c r="A4" s="9" t="s">
        <v>4</v>
      </c>
      <c r="B4" s="9"/>
      <c r="C4" s="9"/>
      <c r="D4" s="10" t="s">
        <v>142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143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60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60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0.037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144</v>
      </c>
      <c r="C11" s="13"/>
      <c r="D11" s="13"/>
      <c r="E11" s="13"/>
      <c r="F11" s="13"/>
      <c r="G11" s="13"/>
      <c r="H11" s="13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13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145</v>
      </c>
      <c r="E14" s="9" t="s">
        <v>33</v>
      </c>
      <c r="F14" s="9">
        <v>40</v>
      </c>
      <c r="G14" s="9" t="s">
        <v>51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146</v>
      </c>
      <c r="E15" s="9" t="s">
        <v>33</v>
      </c>
      <c r="F15" s="9">
        <v>15</v>
      </c>
      <c r="G15" s="9" t="s">
        <v>51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147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148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4" t="s">
        <v>149</v>
      </c>
      <c r="E19" s="9" t="s">
        <v>50</v>
      </c>
      <c r="F19" s="9">
        <v>60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150</v>
      </c>
      <c r="E20" s="9" t="s">
        <v>50</v>
      </c>
      <c r="F20" s="9">
        <v>60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151</v>
      </c>
      <c r="E22" s="9" t="s">
        <v>41</v>
      </c>
      <c r="F22" s="9" t="s">
        <v>152</v>
      </c>
      <c r="G22" s="9" t="s">
        <v>43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0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0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0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0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0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0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0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0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0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37" workbookViewId="0">
      <selection activeCell="K18" sqref="K18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customWidth="1"/>
    <col min="9" max="9" width="13.127272727272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5" t="s">
        <v>141</v>
      </c>
      <c r="B3" s="5"/>
      <c r="C3" s="5"/>
      <c r="D3" s="6"/>
      <c r="E3" s="6"/>
      <c r="F3" s="7" t="s">
        <v>3</v>
      </c>
      <c r="G3" s="7"/>
      <c r="H3" s="7"/>
      <c r="I3" s="7"/>
    </row>
    <row r="4" ht="37" customHeight="1" spans="1:9">
      <c r="A4" s="9" t="s">
        <v>4</v>
      </c>
      <c r="B4" s="9"/>
      <c r="C4" s="9"/>
      <c r="D4" s="10" t="s">
        <v>153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154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50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50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0.31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155</v>
      </c>
      <c r="C11" s="13"/>
      <c r="D11" s="13"/>
      <c r="E11" s="13"/>
      <c r="F11" s="13"/>
      <c r="G11" s="13"/>
      <c r="H11" s="13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13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156</v>
      </c>
      <c r="E14" s="9" t="s">
        <v>33</v>
      </c>
      <c r="F14" s="9">
        <v>1</v>
      </c>
      <c r="G14" s="9" t="s">
        <v>157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158</v>
      </c>
      <c r="E15" s="9" t="s">
        <v>33</v>
      </c>
      <c r="F15" s="9">
        <v>150</v>
      </c>
      <c r="G15" s="9" t="s">
        <v>108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159</v>
      </c>
      <c r="E16" s="9" t="s">
        <v>33</v>
      </c>
      <c r="F16" s="9">
        <v>80</v>
      </c>
      <c r="G16" s="9" t="s">
        <v>39</v>
      </c>
      <c r="H16" s="9">
        <v>10</v>
      </c>
      <c r="I16" s="9" t="s">
        <v>35</v>
      </c>
    </row>
    <row r="17" ht="33" customHeight="1" spans="1:9">
      <c r="A17" s="9"/>
      <c r="B17" s="9" t="s">
        <v>30</v>
      </c>
      <c r="C17" s="9" t="s">
        <v>37</v>
      </c>
      <c r="D17" s="14" t="s">
        <v>160</v>
      </c>
      <c r="E17" s="9" t="s">
        <v>33</v>
      </c>
      <c r="F17" s="9">
        <v>50</v>
      </c>
      <c r="G17" s="9" t="s">
        <v>39</v>
      </c>
      <c r="H17" s="14">
        <v>10</v>
      </c>
      <c r="I17" s="9" t="s">
        <v>35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161</v>
      </c>
      <c r="E19" s="9" t="s">
        <v>50</v>
      </c>
      <c r="F19" s="9">
        <v>50</v>
      </c>
      <c r="G19" s="9" t="s">
        <v>51</v>
      </c>
      <c r="H19" s="14">
        <v>20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/>
      <c r="E20" s="9"/>
      <c r="F20" s="9"/>
      <c r="G20" s="9"/>
      <c r="H20" s="9"/>
      <c r="I20" s="9"/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151</v>
      </c>
      <c r="E22" s="9" t="s">
        <v>33</v>
      </c>
      <c r="F22" s="9">
        <v>150</v>
      </c>
      <c r="G22" s="9" t="s">
        <v>108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0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0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0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0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0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0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0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0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0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70" zoomScaleNormal="70" topLeftCell="A10" workbookViewId="0">
      <selection activeCell="F20" sqref="F20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1" max="11" width="12.6272727272727"/>
    <col min="12" max="12" width="10.3727272727273"/>
    <col min="13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16" customHeight="1" spans="1:9">
      <c r="A3" s="5" t="s">
        <v>104</v>
      </c>
      <c r="B3" s="5"/>
      <c r="C3" s="5"/>
      <c r="D3" s="6"/>
      <c r="E3" s="6"/>
      <c r="F3" s="7" t="s">
        <v>3</v>
      </c>
      <c r="G3" s="7"/>
      <c r="H3" s="8"/>
      <c r="I3" s="7"/>
    </row>
    <row r="4" ht="34" customHeight="1" spans="1:9">
      <c r="A4" s="9" t="s">
        <v>4</v>
      </c>
      <c r="B4" s="9"/>
      <c r="C4" s="9"/>
      <c r="D4" s="10" t="s">
        <v>162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11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535.98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535.98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3.36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163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115</v>
      </c>
      <c r="E14" s="9" t="s">
        <v>33</v>
      </c>
      <c r="F14" s="9">
        <v>4000</v>
      </c>
      <c r="G14" s="9" t="s">
        <v>34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164</v>
      </c>
      <c r="E15" s="9" t="s">
        <v>33</v>
      </c>
      <c r="F15" s="9">
        <v>5000</v>
      </c>
      <c r="G15" s="9" t="s">
        <v>34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5" t="s">
        <v>165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40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535.98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535.98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9" t="s">
        <v>56</v>
      </c>
      <c r="D21" s="15" t="s">
        <v>57</v>
      </c>
      <c r="E21" s="9" t="s">
        <v>41</v>
      </c>
      <c r="F21" s="9">
        <v>92</v>
      </c>
      <c r="G21" s="9" t="s">
        <v>58</v>
      </c>
      <c r="H21" s="9">
        <v>10</v>
      </c>
      <c r="I21" s="9" t="s">
        <v>44</v>
      </c>
    </row>
    <row r="22" ht="33" customHeight="1" spans="1:9">
      <c r="A22" s="9"/>
      <c r="B22" s="9" t="s">
        <v>53</v>
      </c>
      <c r="C22" s="9" t="s">
        <v>60</v>
      </c>
      <c r="D22" s="15" t="s">
        <v>61</v>
      </c>
      <c r="E22" s="9" t="s">
        <v>33</v>
      </c>
      <c r="F22" s="9">
        <v>15</v>
      </c>
      <c r="G22" s="9" t="s">
        <v>62</v>
      </c>
      <c r="H22" s="9">
        <v>5</v>
      </c>
      <c r="I22" s="9" t="s">
        <v>35</v>
      </c>
    </row>
    <row r="23" ht="33" customHeight="1" spans="1:9">
      <c r="A23" s="9"/>
      <c r="B23" s="9" t="s">
        <v>63</v>
      </c>
      <c r="C23" s="9" t="s">
        <v>64</v>
      </c>
      <c r="D23" s="15" t="s">
        <v>65</v>
      </c>
      <c r="E23" s="9" t="s">
        <v>33</v>
      </c>
      <c r="F23" s="9">
        <v>95</v>
      </c>
      <c r="G23" s="9" t="s">
        <v>39</v>
      </c>
      <c r="H23" s="9">
        <v>10</v>
      </c>
      <c r="I23" s="9" t="s">
        <v>35</v>
      </c>
    </row>
    <row r="24" ht="25" customHeight="1" spans="1:9">
      <c r="A24" s="9"/>
      <c r="B24" s="17" t="s">
        <v>66</v>
      </c>
      <c r="C24" s="18"/>
      <c r="D24" s="18"/>
      <c r="E24" s="18"/>
      <c r="F24" s="18"/>
      <c r="G24" s="18"/>
      <c r="H24" s="18"/>
      <c r="I24" s="18"/>
    </row>
    <row r="25" ht="18" customHeight="1" spans="1:9">
      <c r="A25" s="9"/>
      <c r="B25" s="18"/>
      <c r="C25" s="18"/>
      <c r="D25" s="18"/>
      <c r="E25" s="18"/>
      <c r="F25" s="18"/>
      <c r="G25" s="18"/>
      <c r="H25" s="18"/>
      <c r="I25" s="18"/>
    </row>
    <row r="26" ht="24" hidden="1" customHeight="1" spans="1:9">
      <c r="A26" s="19"/>
      <c r="B26" s="20"/>
      <c r="C26" s="20"/>
      <c r="D26" s="20"/>
      <c r="E26" s="20"/>
      <c r="F26" s="20"/>
      <c r="G26" s="20"/>
      <c r="H26" s="21"/>
      <c r="I26" s="20"/>
    </row>
    <row r="27" ht="24" hidden="1" customHeight="1" spans="1:9">
      <c r="A27" s="19"/>
      <c r="B27" s="20"/>
      <c r="C27" s="20"/>
      <c r="D27" s="20"/>
      <c r="E27" s="20"/>
      <c r="F27" s="20"/>
      <c r="G27" s="20"/>
      <c r="H27" s="21"/>
      <c r="I27" s="20"/>
    </row>
    <row r="28" ht="6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idden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idden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22"/>
      <c r="B34" s="20"/>
      <c r="C34" s="20"/>
      <c r="D34" s="20"/>
      <c r="E34" s="20"/>
      <c r="F34" s="20"/>
      <c r="G34" s="20"/>
      <c r="H34" s="21"/>
      <c r="I34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5"/>
    <mergeCell ref="A7:C9"/>
    <mergeCell ref="B11:I12"/>
    <mergeCell ref="B24:I25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13" workbookViewId="0">
      <selection activeCell="K6" sqref="K6:L9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1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spans="1:9">
      <c r="A3" s="5" t="s">
        <v>104</v>
      </c>
      <c r="B3" s="5"/>
      <c r="C3" s="5"/>
      <c r="D3" s="6"/>
      <c r="E3" s="6"/>
      <c r="F3" s="7" t="s">
        <v>3</v>
      </c>
      <c r="G3" s="7"/>
      <c r="H3" s="8"/>
      <c r="I3" s="7"/>
    </row>
    <row r="4" ht="37" customHeight="1" spans="1:9">
      <c r="A4" s="9" t="s">
        <v>4</v>
      </c>
      <c r="B4" s="9"/>
      <c r="C4" s="9"/>
      <c r="D4" s="10" t="s">
        <v>166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82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680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680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4.26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167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168</v>
      </c>
      <c r="E14" s="9" t="s">
        <v>33</v>
      </c>
      <c r="F14" s="9">
        <v>2</v>
      </c>
      <c r="G14" s="9" t="s">
        <v>157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169</v>
      </c>
      <c r="E15" s="9" t="s">
        <v>33</v>
      </c>
      <c r="F15" s="9">
        <v>2</v>
      </c>
      <c r="G15" s="9" t="s">
        <v>157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170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171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680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650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33</v>
      </c>
      <c r="F22" s="9">
        <v>53</v>
      </c>
      <c r="G22" s="9" t="s">
        <v>58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3" workbookViewId="0">
      <selection activeCell="J10" sqref="J10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1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spans="1:9">
      <c r="A3" s="5" t="s">
        <v>104</v>
      </c>
      <c r="B3" s="5"/>
      <c r="C3" s="5"/>
      <c r="D3" s="6"/>
      <c r="E3" s="6"/>
      <c r="F3" s="7" t="s">
        <v>3</v>
      </c>
      <c r="G3" s="7"/>
      <c r="H3" s="8"/>
      <c r="I3" s="7"/>
    </row>
    <row r="4" ht="37" customHeight="1" spans="1:9">
      <c r="A4" s="9" t="s">
        <v>4</v>
      </c>
      <c r="B4" s="9"/>
      <c r="C4" s="9"/>
      <c r="D4" s="10" t="s">
        <v>172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82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320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320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2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173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174</v>
      </c>
      <c r="E14" s="9" t="s">
        <v>33</v>
      </c>
      <c r="F14" s="9">
        <v>3000</v>
      </c>
      <c r="G14" s="9" t="s">
        <v>116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175</v>
      </c>
      <c r="E15" s="9" t="s">
        <v>33</v>
      </c>
      <c r="F15" s="9">
        <v>8000</v>
      </c>
      <c r="G15" s="9" t="s">
        <v>34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176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177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320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112</v>
      </c>
      <c r="E20" s="9" t="s">
        <v>50</v>
      </c>
      <c r="F20" s="9">
        <v>300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33</v>
      </c>
      <c r="F22" s="9">
        <v>48</v>
      </c>
      <c r="G22" s="9" t="s">
        <v>58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topLeftCell="A14" workbookViewId="0">
      <selection activeCell="K11" sqref="K11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1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spans="1:9">
      <c r="A3" s="5" t="s">
        <v>104</v>
      </c>
      <c r="B3" s="5"/>
      <c r="C3" s="5"/>
      <c r="D3" s="6"/>
      <c r="E3" s="6"/>
      <c r="F3" s="7" t="s">
        <v>3</v>
      </c>
      <c r="G3" s="7"/>
      <c r="H3" s="8"/>
      <c r="I3" s="7"/>
    </row>
    <row r="4" ht="37" customHeight="1" spans="1:9">
      <c r="A4" s="9" t="s">
        <v>4</v>
      </c>
      <c r="B4" s="9"/>
      <c r="C4" s="9"/>
      <c r="D4" s="10" t="s">
        <v>178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82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328.5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328.5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2.06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179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174</v>
      </c>
      <c r="E14" s="9" t="s">
        <v>33</v>
      </c>
      <c r="F14" s="9">
        <f>5528+150</f>
        <v>5678</v>
      </c>
      <c r="G14" s="9" t="s">
        <v>116</v>
      </c>
      <c r="H14" s="9">
        <v>8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180</v>
      </c>
      <c r="E15" s="9" t="s">
        <v>33</v>
      </c>
      <c r="F15" s="9">
        <v>2100</v>
      </c>
      <c r="G15" s="9" t="s">
        <v>34</v>
      </c>
      <c r="H15" s="9">
        <v>7</v>
      </c>
      <c r="I15" s="9" t="s">
        <v>35</v>
      </c>
    </row>
    <row r="16" ht="33" customHeight="1" spans="1:9">
      <c r="A16" s="9"/>
      <c r="B16" s="9" t="s">
        <v>30</v>
      </c>
      <c r="C16" s="9" t="s">
        <v>31</v>
      </c>
      <c r="D16" s="14" t="s">
        <v>75</v>
      </c>
      <c r="E16" s="9" t="s">
        <v>33</v>
      </c>
      <c r="F16" s="9">
        <v>6</v>
      </c>
      <c r="G16" s="9" t="s">
        <v>76</v>
      </c>
      <c r="H16" s="9">
        <v>5</v>
      </c>
      <c r="I16" s="9" t="s">
        <v>35</v>
      </c>
    </row>
    <row r="17" ht="33" customHeight="1" spans="1:9">
      <c r="A17" s="9"/>
      <c r="B17" s="9" t="s">
        <v>30</v>
      </c>
      <c r="C17" s="9" t="s">
        <v>37</v>
      </c>
      <c r="D17" s="14" t="s">
        <v>181</v>
      </c>
      <c r="E17" s="9" t="s">
        <v>41</v>
      </c>
      <c r="F17" s="9" t="s">
        <v>42</v>
      </c>
      <c r="G17" s="9" t="s">
        <v>43</v>
      </c>
      <c r="H17" s="9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37</v>
      </c>
      <c r="D18" s="14" t="s">
        <v>78</v>
      </c>
      <c r="E18" s="9" t="s">
        <v>41</v>
      </c>
      <c r="F18" s="9" t="s">
        <v>42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45</v>
      </c>
      <c r="D19" s="14" t="s">
        <v>46</v>
      </c>
      <c r="E19" s="9" t="s">
        <v>41</v>
      </c>
      <c r="F19" s="9" t="s">
        <v>47</v>
      </c>
      <c r="G19" s="9" t="s">
        <v>43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5" t="s">
        <v>49</v>
      </c>
      <c r="E20" s="9" t="s">
        <v>50</v>
      </c>
      <c r="F20" s="9">
        <v>328</v>
      </c>
      <c r="G20" s="9" t="s">
        <v>51</v>
      </c>
      <c r="H20" s="14">
        <v>10</v>
      </c>
      <c r="I20" s="9" t="s">
        <v>44</v>
      </c>
    </row>
    <row r="21" ht="33" customHeight="1" spans="1:9">
      <c r="A21" s="9"/>
      <c r="B21" s="9" t="s">
        <v>30</v>
      </c>
      <c r="C21" s="9" t="s">
        <v>48</v>
      </c>
      <c r="D21" s="14" t="s">
        <v>112</v>
      </c>
      <c r="E21" s="9" t="s">
        <v>50</v>
      </c>
      <c r="F21" s="9">
        <v>300</v>
      </c>
      <c r="G21" s="9" t="s">
        <v>51</v>
      </c>
      <c r="H21" s="9">
        <v>10</v>
      </c>
      <c r="I21" s="9" t="s">
        <v>44</v>
      </c>
    </row>
    <row r="22" ht="33" customHeight="1" spans="1:9">
      <c r="A22" s="9"/>
      <c r="B22" s="9" t="s">
        <v>53</v>
      </c>
      <c r="C22" s="16" t="s">
        <v>54</v>
      </c>
      <c r="D22" s="15"/>
      <c r="E22" s="9"/>
      <c r="F22" s="9"/>
      <c r="G22" s="9"/>
      <c r="H22" s="9"/>
      <c r="I22" s="9"/>
    </row>
    <row r="23" ht="33" customHeight="1" spans="1:9">
      <c r="A23" s="9"/>
      <c r="B23" s="9" t="s">
        <v>53</v>
      </c>
      <c r="C23" s="9" t="s">
        <v>56</v>
      </c>
      <c r="D23" s="15" t="s">
        <v>57</v>
      </c>
      <c r="E23" s="9" t="s">
        <v>33</v>
      </c>
      <c r="F23" s="9">
        <v>48</v>
      </c>
      <c r="G23" s="9" t="s">
        <v>58</v>
      </c>
      <c r="H23" s="9">
        <v>10</v>
      </c>
      <c r="I23" s="9" t="s">
        <v>35</v>
      </c>
    </row>
    <row r="24" ht="33" customHeight="1" spans="1:9">
      <c r="A24" s="9"/>
      <c r="B24" s="9" t="s">
        <v>53</v>
      </c>
      <c r="C24" s="16" t="s">
        <v>59</v>
      </c>
      <c r="D24" s="15"/>
      <c r="E24" s="9"/>
      <c r="F24" s="9"/>
      <c r="G24" s="13"/>
      <c r="H24" s="9"/>
      <c r="I24" s="9"/>
    </row>
    <row r="25" ht="33" customHeight="1" spans="1:9">
      <c r="A25" s="9"/>
      <c r="B25" s="9" t="s">
        <v>53</v>
      </c>
      <c r="C25" s="9" t="s">
        <v>60</v>
      </c>
      <c r="D25" s="15" t="s">
        <v>61</v>
      </c>
      <c r="E25" s="9" t="s">
        <v>33</v>
      </c>
      <c r="F25" s="9">
        <v>10</v>
      </c>
      <c r="G25" s="9" t="s">
        <v>62</v>
      </c>
      <c r="H25" s="9">
        <v>10</v>
      </c>
      <c r="I25" s="9" t="s">
        <v>35</v>
      </c>
    </row>
    <row r="26" ht="33" customHeight="1" spans="1:9">
      <c r="A26" s="9"/>
      <c r="B26" s="9" t="s">
        <v>63</v>
      </c>
      <c r="C26" s="9" t="s">
        <v>64</v>
      </c>
      <c r="D26" s="15" t="s">
        <v>65</v>
      </c>
      <c r="E26" s="9" t="s">
        <v>33</v>
      </c>
      <c r="F26" s="9">
        <v>95</v>
      </c>
      <c r="G26" s="9" t="s">
        <v>39</v>
      </c>
      <c r="H26" s="9">
        <v>10</v>
      </c>
      <c r="I26" s="9" t="s">
        <v>35</v>
      </c>
    </row>
    <row r="27" ht="25" customHeight="1" spans="1:9">
      <c r="A27" s="9"/>
      <c r="B27" s="17" t="s">
        <v>66</v>
      </c>
      <c r="C27" s="18"/>
      <c r="D27" s="18"/>
      <c r="E27" s="18"/>
      <c r="F27" s="18"/>
      <c r="G27" s="18"/>
      <c r="H27" s="18"/>
      <c r="I27" s="18"/>
    </row>
    <row r="28" ht="18" customHeight="1" spans="1:9">
      <c r="A28" s="9"/>
      <c r="B28" s="18"/>
      <c r="C28" s="18"/>
      <c r="D28" s="18"/>
      <c r="E28" s="18"/>
      <c r="F28" s="18"/>
      <c r="G28" s="18"/>
      <c r="H28" s="18"/>
      <c r="I28" s="18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24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t="6" hidden="1" customHeight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19"/>
      <c r="B36" s="20"/>
      <c r="C36" s="20"/>
      <c r="D36" s="20"/>
      <c r="E36" s="20"/>
      <c r="F36" s="20"/>
      <c r="G36" s="20"/>
      <c r="H36" s="21"/>
      <c r="I36" s="20"/>
    </row>
    <row r="37" hidden="1" spans="1:9">
      <c r="A37" s="22"/>
      <c r="B37" s="20"/>
      <c r="C37" s="20"/>
      <c r="D37" s="20"/>
      <c r="E37" s="20"/>
      <c r="F37" s="20"/>
      <c r="G37" s="20"/>
      <c r="H37" s="21"/>
      <c r="I37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8"/>
    <mergeCell ref="A7:C9"/>
    <mergeCell ref="B11:I12"/>
    <mergeCell ref="B27:I28"/>
  </mergeCells>
  <pageMargins left="0.472222222222222" right="0.236111111111111" top="0.708333333333333" bottom="0.511805555555556" header="0.511805555555556" footer="0.511805555555556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7" workbookViewId="0">
      <selection activeCell="J20" sqref="J20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16" customHeight="1" spans="1:9">
      <c r="A3" s="5" t="s">
        <v>2</v>
      </c>
      <c r="B3" s="5"/>
      <c r="C3" s="5"/>
      <c r="D3" s="6"/>
      <c r="E3" s="6"/>
      <c r="F3" s="7" t="s">
        <v>3</v>
      </c>
      <c r="G3" s="7"/>
      <c r="H3" s="8"/>
      <c r="I3" s="7"/>
    </row>
    <row r="4" ht="34" customHeight="1" spans="1:9">
      <c r="A4" s="9" t="s">
        <v>4</v>
      </c>
      <c r="B4" s="9"/>
      <c r="C4" s="9"/>
      <c r="D4" s="10" t="s">
        <v>67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11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2300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2300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14.41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68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32</v>
      </c>
      <c r="E14" s="9" t="s">
        <v>33</v>
      </c>
      <c r="F14" s="9">
        <v>4400</v>
      </c>
      <c r="G14" s="9" t="s">
        <v>34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36</v>
      </c>
      <c r="E15" s="9" t="s">
        <v>33</v>
      </c>
      <c r="F15" s="9">
        <f>220.92+36+2237.14</f>
        <v>2494.06</v>
      </c>
      <c r="G15" s="9" t="s">
        <v>34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5" t="s">
        <v>38</v>
      </c>
      <c r="E16" s="9" t="s">
        <v>33</v>
      </c>
      <c r="F16" s="9">
        <v>100</v>
      </c>
      <c r="G16" s="9" t="s">
        <v>39</v>
      </c>
      <c r="H16" s="9">
        <v>10</v>
      </c>
      <c r="I16" s="9" t="s">
        <v>35</v>
      </c>
    </row>
    <row r="17" ht="33" customHeight="1" spans="1:9">
      <c r="A17" s="9"/>
      <c r="B17" s="9" t="s">
        <v>30</v>
      </c>
      <c r="C17" s="9" t="s">
        <v>37</v>
      </c>
      <c r="D17" s="14" t="s">
        <v>40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2300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2100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 t="s">
        <v>55</v>
      </c>
      <c r="E21" s="9" t="s">
        <v>33</v>
      </c>
      <c r="F21" s="9">
        <v>122.5</v>
      </c>
      <c r="G21" s="9" t="s">
        <v>51</v>
      </c>
      <c r="H21" s="9">
        <v>5</v>
      </c>
      <c r="I21" s="9" t="s">
        <v>35</v>
      </c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41</v>
      </c>
      <c r="F22" s="9">
        <v>266</v>
      </c>
      <c r="G22" s="9" t="s">
        <v>58</v>
      </c>
      <c r="H22" s="9">
        <v>10</v>
      </c>
      <c r="I22" s="9" t="s">
        <v>44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20</v>
      </c>
      <c r="G24" s="9" t="s">
        <v>62</v>
      </c>
      <c r="H24" s="9">
        <v>5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55" right="0.354166666666667" top="0.55" bottom="0.432638888888889" header="0.511805555555556" footer="0.511805555555556"/>
  <pageSetup paperSize="9" scale="8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zoomScale="85" zoomScaleNormal="85" topLeftCell="A13" workbookViewId="0">
      <selection activeCell="F7" sqref="F7:I7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20.1727272727273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16" customHeight="1" spans="1:9">
      <c r="A3" s="5" t="s">
        <v>2</v>
      </c>
      <c r="B3" s="5"/>
      <c r="C3" s="5"/>
      <c r="D3" s="6"/>
      <c r="E3" s="6"/>
      <c r="F3" s="7" t="s">
        <v>3</v>
      </c>
      <c r="G3" s="7"/>
      <c r="H3" s="8"/>
      <c r="I3" s="7"/>
    </row>
    <row r="4" ht="34" customHeight="1" spans="1:9">
      <c r="A4" s="9" t="s">
        <v>4</v>
      </c>
      <c r="B4" s="9"/>
      <c r="C4" s="9"/>
      <c r="D4" s="10" t="s">
        <v>69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70</v>
      </c>
      <c r="E6" s="9"/>
      <c r="F6" s="9" t="s">
        <v>12</v>
      </c>
      <c r="G6" s="9"/>
      <c r="H6" s="9" t="s">
        <v>71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250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250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1.6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72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40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40" customHeight="1" spans="1:9">
      <c r="A14" s="9"/>
      <c r="B14" s="9" t="s">
        <v>30</v>
      </c>
      <c r="C14" s="9" t="s">
        <v>31</v>
      </c>
      <c r="D14" s="14" t="s">
        <v>73</v>
      </c>
      <c r="E14" s="9" t="s">
        <v>33</v>
      </c>
      <c r="F14" s="9">
        <v>2350</v>
      </c>
      <c r="G14" s="9" t="s">
        <v>74</v>
      </c>
      <c r="H14" s="9">
        <v>10</v>
      </c>
      <c r="I14" s="9" t="s">
        <v>35</v>
      </c>
    </row>
    <row r="15" ht="40" customHeight="1" spans="1:9">
      <c r="A15" s="9"/>
      <c r="B15" s="9" t="s">
        <v>30</v>
      </c>
      <c r="C15" s="9" t="s">
        <v>31</v>
      </c>
      <c r="D15" s="14" t="s">
        <v>75</v>
      </c>
      <c r="E15" s="9" t="s">
        <v>33</v>
      </c>
      <c r="F15" s="9">
        <v>3</v>
      </c>
      <c r="G15" s="9" t="s">
        <v>76</v>
      </c>
      <c r="H15" s="9">
        <v>10</v>
      </c>
      <c r="I15" s="9" t="s">
        <v>35</v>
      </c>
    </row>
    <row r="16" ht="40" customHeight="1" spans="1:9">
      <c r="A16" s="9"/>
      <c r="B16" s="9" t="s">
        <v>30</v>
      </c>
      <c r="C16" s="9" t="s">
        <v>37</v>
      </c>
      <c r="D16" s="14" t="s">
        <v>77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40" customHeight="1" spans="1:9">
      <c r="A17" s="9"/>
      <c r="B17" s="9" t="s">
        <v>30</v>
      </c>
      <c r="C17" s="9" t="s">
        <v>37</v>
      </c>
      <c r="D17" s="14" t="s">
        <v>78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40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79</v>
      </c>
      <c r="G18" s="9" t="s">
        <v>43</v>
      </c>
      <c r="H18" s="14">
        <v>10</v>
      </c>
      <c r="I18" s="9" t="s">
        <v>44</v>
      </c>
    </row>
    <row r="19" ht="40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250</v>
      </c>
      <c r="G19" s="9" t="s">
        <v>51</v>
      </c>
      <c r="H19" s="14">
        <v>100</v>
      </c>
      <c r="I19" s="9" t="s">
        <v>44</v>
      </c>
    </row>
    <row r="20" ht="40" customHeight="1" spans="1:9">
      <c r="A20" s="9"/>
      <c r="B20" s="9" t="s">
        <v>30</v>
      </c>
      <c r="C20" s="9" t="s">
        <v>48</v>
      </c>
      <c r="D20" s="14" t="s">
        <v>80</v>
      </c>
      <c r="E20" s="9" t="s">
        <v>50</v>
      </c>
      <c r="F20" s="9">
        <v>220</v>
      </c>
      <c r="G20" s="9" t="s">
        <v>51</v>
      </c>
      <c r="H20" s="9">
        <v>10</v>
      </c>
      <c r="I20" s="9" t="s">
        <v>44</v>
      </c>
    </row>
    <row r="21" ht="40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40" customHeight="1" spans="1:9">
      <c r="A22" s="9"/>
      <c r="B22" s="9" t="s">
        <v>53</v>
      </c>
      <c r="C22" s="9" t="s">
        <v>56</v>
      </c>
      <c r="D22" s="15" t="s">
        <v>57</v>
      </c>
      <c r="E22" s="9" t="s">
        <v>41</v>
      </c>
      <c r="F22" s="9">
        <v>43</v>
      </c>
      <c r="G22" s="9" t="s">
        <v>58</v>
      </c>
      <c r="H22" s="9">
        <v>10</v>
      </c>
      <c r="I22" s="9" t="s">
        <v>44</v>
      </c>
    </row>
    <row r="23" ht="40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40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40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40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393055555555556" right="0.275" top="0.590277777777778" bottom="0.432638888888889" header="0.511805555555556" footer="0.511805555555556"/>
  <pageSetup paperSize="9" scale="7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3" workbookViewId="0">
      <selection activeCell="A3" sqref="A3:C3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6.127272727272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16" customHeight="1" spans="1:9">
      <c r="A3" s="5" t="s">
        <v>2</v>
      </c>
      <c r="B3" s="5"/>
      <c r="C3" s="5"/>
      <c r="D3" s="6"/>
      <c r="E3" s="6"/>
      <c r="F3" s="7" t="s">
        <v>3</v>
      </c>
      <c r="G3" s="7"/>
      <c r="H3" s="8"/>
      <c r="I3" s="7"/>
    </row>
    <row r="4" ht="34" customHeight="1" spans="1:9">
      <c r="A4" s="9" t="s">
        <v>4</v>
      </c>
      <c r="B4" s="9"/>
      <c r="C4" s="9"/>
      <c r="D4" s="10" t="s">
        <v>81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82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800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800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5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83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84</v>
      </c>
      <c r="E14" s="9" t="s">
        <v>33</v>
      </c>
      <c r="F14" s="9">
        <v>2000</v>
      </c>
      <c r="G14" s="9" t="s">
        <v>74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85</v>
      </c>
      <c r="E15" s="9" t="s">
        <v>33</v>
      </c>
      <c r="F15" s="9">
        <v>365</v>
      </c>
      <c r="G15" s="9" t="s">
        <v>86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77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87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800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750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41</v>
      </c>
      <c r="F22" s="9">
        <v>53</v>
      </c>
      <c r="G22" s="9" t="s">
        <v>58</v>
      </c>
      <c r="H22" s="9">
        <v>10</v>
      </c>
      <c r="I22" s="9" t="s">
        <v>44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471527777777778" right="0.432638888888889" top="0.590277777777778" bottom="1" header="0.511805555555556" footer="0.511805555555556"/>
  <pageSetup paperSize="9" scale="8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3" workbookViewId="0">
      <selection activeCell="H21" sqref="H21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6" customHeight="1" spans="1:9">
      <c r="A3" s="5" t="s">
        <v>2</v>
      </c>
      <c r="B3" s="5"/>
      <c r="C3" s="5"/>
      <c r="D3" s="6"/>
      <c r="E3" s="6"/>
      <c r="F3" s="7" t="s">
        <v>3</v>
      </c>
      <c r="G3" s="7"/>
      <c r="H3" s="23"/>
      <c r="I3" s="7"/>
    </row>
    <row r="4" ht="34" customHeight="1" spans="1:9">
      <c r="A4" s="9" t="s">
        <v>4</v>
      </c>
      <c r="B4" s="9"/>
      <c r="C4" s="9"/>
      <c r="D4" s="10" t="s">
        <v>88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11</v>
      </c>
      <c r="E6" s="9"/>
      <c r="F6" s="9" t="s">
        <v>12</v>
      </c>
      <c r="G6" s="9"/>
      <c r="H6" s="9" t="s">
        <v>89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64.05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64.05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0.4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90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91</v>
      </c>
      <c r="E14" s="9" t="s">
        <v>33</v>
      </c>
      <c r="F14" s="9">
        <v>126</v>
      </c>
      <c r="G14" s="9" t="s">
        <v>92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93</v>
      </c>
      <c r="E15" s="9" t="s">
        <v>33</v>
      </c>
      <c r="F15" s="9">
        <v>126</v>
      </c>
      <c r="G15" s="9" t="s">
        <v>86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94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95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96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64.05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80</v>
      </c>
      <c r="E20" s="9" t="s">
        <v>50</v>
      </c>
      <c r="F20" s="9">
        <v>64.05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41</v>
      </c>
      <c r="F22" s="9">
        <v>30</v>
      </c>
      <c r="G22" s="9" t="s">
        <v>58</v>
      </c>
      <c r="H22" s="9">
        <v>10</v>
      </c>
      <c r="I22" s="9" t="s">
        <v>44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9" workbookViewId="0">
      <selection activeCell="F20" sqref="F20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0" customWidth="1"/>
    <col min="12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6" customHeight="1" spans="1:9">
      <c r="A3" s="5" t="s">
        <v>2</v>
      </c>
      <c r="B3" s="5"/>
      <c r="C3" s="5"/>
      <c r="D3" s="6"/>
      <c r="E3" s="6"/>
      <c r="F3" s="7" t="s">
        <v>3</v>
      </c>
      <c r="G3" s="7"/>
      <c r="H3" s="23"/>
      <c r="I3" s="7"/>
    </row>
    <row r="4" ht="34" customHeight="1" spans="1:9">
      <c r="A4" s="9" t="s">
        <v>4</v>
      </c>
      <c r="B4" s="9"/>
      <c r="C4" s="9"/>
      <c r="D4" s="10" t="s">
        <v>97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11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200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200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1.25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98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99</v>
      </c>
      <c r="E14" s="9" t="s">
        <v>33</v>
      </c>
      <c r="F14" s="9">
        <f>1536.39+132.48+460</f>
        <v>2128.87</v>
      </c>
      <c r="G14" s="9" t="s">
        <v>34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100</v>
      </c>
      <c r="E15" s="9" t="s">
        <v>33</v>
      </c>
      <c r="F15" s="9">
        <v>1</v>
      </c>
      <c r="G15" s="9" t="s">
        <v>101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102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103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200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200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33</v>
      </c>
      <c r="F22" s="9">
        <v>480</v>
      </c>
      <c r="G22" s="9" t="s">
        <v>58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15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629166666666667" right="0.471527777777778" top="0.668055555555556" bottom="1" header="0.511805555555556" footer="0.511805555555556"/>
  <pageSetup paperSize="9" scale="8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3" workbookViewId="0">
      <selection activeCell="F19" sqref="F19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1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16" customHeight="1" spans="1:9">
      <c r="A3" s="5" t="s">
        <v>104</v>
      </c>
      <c r="B3" s="5"/>
      <c r="C3" s="5"/>
      <c r="D3" s="6"/>
      <c r="E3" s="6"/>
      <c r="F3" s="7" t="s">
        <v>3</v>
      </c>
      <c r="G3" s="7"/>
      <c r="H3" s="8"/>
      <c r="I3" s="7"/>
    </row>
    <row r="4" ht="34" customHeight="1" spans="1:9">
      <c r="A4" s="9" t="s">
        <v>4</v>
      </c>
      <c r="B4" s="9"/>
      <c r="C4" s="9"/>
      <c r="D4" s="10" t="s">
        <v>105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11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183.9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183.9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0.12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106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107</v>
      </c>
      <c r="E14" s="9" t="s">
        <v>33</v>
      </c>
      <c r="F14" s="9">
        <v>6</v>
      </c>
      <c r="G14" s="9" t="s">
        <v>108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109</v>
      </c>
      <c r="E15" s="9" t="s">
        <v>33</v>
      </c>
      <c r="F15" s="9">
        <v>1</v>
      </c>
      <c r="G15" s="9" t="s">
        <v>101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110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111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183.9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112</v>
      </c>
      <c r="E20" s="9" t="s">
        <v>50</v>
      </c>
      <c r="F20" s="9">
        <v>170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41</v>
      </c>
      <c r="F22" s="9">
        <v>76</v>
      </c>
      <c r="G22" s="9" t="s">
        <v>58</v>
      </c>
      <c r="H22" s="9">
        <v>10</v>
      </c>
      <c r="I22" s="9" t="s">
        <v>44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5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3" workbookViewId="0">
      <selection activeCell="F20" sqref="F20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1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spans="1:9">
      <c r="A3" s="5" t="s">
        <v>104</v>
      </c>
      <c r="B3" s="5"/>
      <c r="C3" s="5"/>
      <c r="D3" s="6"/>
      <c r="E3" s="6"/>
      <c r="F3" s="7" t="s">
        <v>3</v>
      </c>
      <c r="G3" s="7"/>
      <c r="H3" s="8"/>
      <c r="I3" s="7"/>
    </row>
    <row r="4" ht="37" customHeight="1" spans="1:9">
      <c r="A4" s="9" t="s">
        <v>4</v>
      </c>
      <c r="B4" s="9"/>
      <c r="C4" s="9"/>
      <c r="D4" s="10" t="s">
        <v>113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82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700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700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4.39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114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115</v>
      </c>
      <c r="E14" s="9" t="s">
        <v>33</v>
      </c>
      <c r="F14" s="9">
        <v>6000</v>
      </c>
      <c r="G14" s="9" t="s">
        <v>116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117</v>
      </c>
      <c r="E15" s="9" t="s">
        <v>33</v>
      </c>
      <c r="F15" s="9">
        <v>3500</v>
      </c>
      <c r="G15" s="9" t="s">
        <v>116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118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119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700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700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33</v>
      </c>
      <c r="F22" s="9">
        <v>150</v>
      </c>
      <c r="G22" s="9" t="s">
        <v>58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4" workbookViewId="0">
      <selection activeCell="H20" sqref="H20"/>
    </sheetView>
  </sheetViews>
  <sheetFormatPr defaultColWidth="9" defaultRowHeight="14"/>
  <cols>
    <col min="1" max="1" width="14" customWidth="1"/>
    <col min="2" max="2" width="13" customWidth="1"/>
    <col min="3" max="3" width="11.3727272727273" customWidth="1"/>
    <col min="4" max="4" width="16.3727272727273" customWidth="1"/>
    <col min="5" max="5" width="14.7545454545455" customWidth="1"/>
    <col min="6" max="6" width="12.8727272727273" customWidth="1"/>
    <col min="7" max="7" width="9.75454545454545" customWidth="1"/>
    <col min="8" max="8" width="8.75454545454545" style="1" customWidth="1"/>
    <col min="9" max="9" width="13.1272727272727" customWidth="1"/>
    <col min="11" max="13" width="12.6272727272727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spans="1:9">
      <c r="A3" s="5" t="s">
        <v>104</v>
      </c>
      <c r="B3" s="5"/>
      <c r="C3" s="5"/>
      <c r="D3" s="6"/>
      <c r="E3" s="6"/>
      <c r="F3" s="7" t="s">
        <v>3</v>
      </c>
      <c r="G3" s="7"/>
      <c r="H3" s="8"/>
      <c r="I3" s="7"/>
    </row>
    <row r="4" ht="37" customHeight="1" spans="1:9">
      <c r="A4" s="9" t="s">
        <v>4</v>
      </c>
      <c r="B4" s="9"/>
      <c r="C4" s="9"/>
      <c r="D4" s="10" t="s">
        <v>120</v>
      </c>
      <c r="E4" s="10"/>
      <c r="F4" s="10"/>
      <c r="G4" s="10"/>
      <c r="H4" s="10"/>
      <c r="I4" s="10"/>
    </row>
    <row r="5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ht="34" customHeight="1" spans="1:9">
      <c r="A6" s="9" t="s">
        <v>10</v>
      </c>
      <c r="B6" s="9"/>
      <c r="C6" s="9"/>
      <c r="D6" s="9" t="s">
        <v>82</v>
      </c>
      <c r="E6" s="9"/>
      <c r="F6" s="9" t="s">
        <v>12</v>
      </c>
      <c r="G6" s="9"/>
      <c r="H6" s="9" t="s">
        <v>13</v>
      </c>
      <c r="I6" s="9"/>
    </row>
    <row r="7" ht="34" customHeight="1" spans="1:9">
      <c r="A7" s="9" t="s">
        <v>14</v>
      </c>
      <c r="B7" s="11"/>
      <c r="C7" s="11"/>
      <c r="D7" s="9" t="s">
        <v>15</v>
      </c>
      <c r="E7" s="9"/>
      <c r="F7" s="9">
        <v>280</v>
      </c>
      <c r="G7" s="9"/>
      <c r="H7" s="9"/>
      <c r="I7" s="9"/>
    </row>
    <row r="8" ht="34" customHeight="1" spans="1:9">
      <c r="A8" s="11"/>
      <c r="B8" s="11"/>
      <c r="C8" s="11"/>
      <c r="D8" s="9" t="s">
        <v>16</v>
      </c>
      <c r="E8" s="9"/>
      <c r="F8" s="9">
        <v>280</v>
      </c>
      <c r="G8" s="9"/>
      <c r="H8" s="9"/>
      <c r="I8" s="9"/>
    </row>
    <row r="9" ht="34" customHeight="1" spans="1:9">
      <c r="A9" s="11"/>
      <c r="B9" s="11"/>
      <c r="C9" s="11"/>
      <c r="D9" s="9" t="s">
        <v>17</v>
      </c>
      <c r="E9" s="9"/>
      <c r="F9" s="9"/>
      <c r="G9" s="9"/>
      <c r="H9" s="9"/>
      <c r="I9" s="9"/>
    </row>
    <row r="10" ht="34" customHeight="1" spans="1:9">
      <c r="A10" s="12" t="s">
        <v>18</v>
      </c>
      <c r="B10" s="12"/>
      <c r="C10" s="12"/>
      <c r="D10" s="12"/>
      <c r="E10" s="9">
        <v>1.76</v>
      </c>
      <c r="F10" s="9"/>
      <c r="G10" s="9"/>
      <c r="H10" s="9"/>
      <c r="I10" s="9"/>
    </row>
    <row r="11" ht="28" customHeight="1" spans="1:9">
      <c r="A11" s="9" t="s">
        <v>19</v>
      </c>
      <c r="B11" s="13" t="s">
        <v>121</v>
      </c>
      <c r="C11" s="13"/>
      <c r="D11" s="13"/>
      <c r="E11" s="13"/>
      <c r="F11" s="13"/>
      <c r="G11" s="13"/>
      <c r="H11" s="9"/>
      <c r="I11" s="13"/>
    </row>
    <row r="12" ht="45" customHeight="1" spans="1:9">
      <c r="A12" s="9"/>
      <c r="B12" s="13"/>
      <c r="C12" s="13"/>
      <c r="D12" s="13"/>
      <c r="E12" s="13"/>
      <c r="F12" s="13"/>
      <c r="G12" s="13"/>
      <c r="H12" s="9"/>
      <c r="I12" s="13"/>
    </row>
    <row r="13" ht="36" customHeight="1" spans="1:9">
      <c r="A13" s="9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</row>
    <row r="14" ht="33" customHeight="1" spans="1:9">
      <c r="A14" s="9"/>
      <c r="B14" s="9" t="s">
        <v>30</v>
      </c>
      <c r="C14" s="9" t="s">
        <v>31</v>
      </c>
      <c r="D14" s="14" t="s">
        <v>115</v>
      </c>
      <c r="E14" s="9" t="s">
        <v>33</v>
      </c>
      <c r="F14" s="9">
        <v>6000</v>
      </c>
      <c r="G14" s="9" t="s">
        <v>116</v>
      </c>
      <c r="H14" s="9">
        <v>10</v>
      </c>
      <c r="I14" s="9" t="s">
        <v>35</v>
      </c>
    </row>
    <row r="15" ht="33" customHeight="1" spans="1:9">
      <c r="A15" s="9"/>
      <c r="B15" s="9" t="s">
        <v>30</v>
      </c>
      <c r="C15" s="9" t="s">
        <v>31</v>
      </c>
      <c r="D15" s="14" t="s">
        <v>122</v>
      </c>
      <c r="E15" s="9" t="s">
        <v>33</v>
      </c>
      <c r="F15" s="9">
        <v>2000</v>
      </c>
      <c r="G15" s="9" t="s">
        <v>34</v>
      </c>
      <c r="H15" s="9">
        <v>10</v>
      </c>
      <c r="I15" s="9" t="s">
        <v>35</v>
      </c>
    </row>
    <row r="16" ht="33" customHeight="1" spans="1:9">
      <c r="A16" s="9"/>
      <c r="B16" s="9" t="s">
        <v>30</v>
      </c>
      <c r="C16" s="9" t="s">
        <v>37</v>
      </c>
      <c r="D16" s="14" t="s">
        <v>118</v>
      </c>
      <c r="E16" s="9" t="s">
        <v>41</v>
      </c>
      <c r="F16" s="9" t="s">
        <v>42</v>
      </c>
      <c r="G16" s="9" t="s">
        <v>43</v>
      </c>
      <c r="H16" s="9">
        <v>10</v>
      </c>
      <c r="I16" s="9" t="s">
        <v>44</v>
      </c>
    </row>
    <row r="17" ht="33" customHeight="1" spans="1:9">
      <c r="A17" s="9"/>
      <c r="B17" s="9" t="s">
        <v>30</v>
      </c>
      <c r="C17" s="9" t="s">
        <v>37</v>
      </c>
      <c r="D17" s="14" t="s">
        <v>123</v>
      </c>
      <c r="E17" s="9" t="s">
        <v>41</v>
      </c>
      <c r="F17" s="9" t="s">
        <v>42</v>
      </c>
      <c r="G17" s="9" t="s">
        <v>43</v>
      </c>
      <c r="H17" s="14">
        <v>10</v>
      </c>
      <c r="I17" s="9" t="s">
        <v>44</v>
      </c>
    </row>
    <row r="18" ht="33" customHeight="1" spans="1:9">
      <c r="A18" s="9"/>
      <c r="B18" s="9" t="s">
        <v>30</v>
      </c>
      <c r="C18" s="9" t="s">
        <v>45</v>
      </c>
      <c r="D18" s="14" t="s">
        <v>46</v>
      </c>
      <c r="E18" s="9" t="s">
        <v>41</v>
      </c>
      <c r="F18" s="9" t="s">
        <v>47</v>
      </c>
      <c r="G18" s="9" t="s">
        <v>43</v>
      </c>
      <c r="H18" s="14">
        <v>10</v>
      </c>
      <c r="I18" s="9" t="s">
        <v>44</v>
      </c>
    </row>
    <row r="19" ht="33" customHeight="1" spans="1:9">
      <c r="A19" s="9"/>
      <c r="B19" s="9" t="s">
        <v>30</v>
      </c>
      <c r="C19" s="9" t="s">
        <v>48</v>
      </c>
      <c r="D19" s="15" t="s">
        <v>49</v>
      </c>
      <c r="E19" s="9" t="s">
        <v>50</v>
      </c>
      <c r="F19" s="9">
        <v>280</v>
      </c>
      <c r="G19" s="9" t="s">
        <v>51</v>
      </c>
      <c r="H19" s="14">
        <v>10</v>
      </c>
      <c r="I19" s="9" t="s">
        <v>44</v>
      </c>
    </row>
    <row r="20" ht="33" customHeight="1" spans="1:9">
      <c r="A20" s="9"/>
      <c r="B20" s="9" t="s">
        <v>30</v>
      </c>
      <c r="C20" s="9" t="s">
        <v>48</v>
      </c>
      <c r="D20" s="14" t="s">
        <v>52</v>
      </c>
      <c r="E20" s="9" t="s">
        <v>50</v>
      </c>
      <c r="F20" s="9">
        <v>280</v>
      </c>
      <c r="G20" s="9" t="s">
        <v>51</v>
      </c>
      <c r="H20" s="9">
        <v>10</v>
      </c>
      <c r="I20" s="9" t="s">
        <v>44</v>
      </c>
    </row>
    <row r="21" ht="33" customHeight="1" spans="1:9">
      <c r="A21" s="9"/>
      <c r="B21" s="9" t="s">
        <v>53</v>
      </c>
      <c r="C21" s="16" t="s">
        <v>54</v>
      </c>
      <c r="D21" s="15"/>
      <c r="E21" s="9"/>
      <c r="F21" s="9"/>
      <c r="G21" s="9"/>
      <c r="H21" s="9"/>
      <c r="I21" s="9"/>
    </row>
    <row r="22" ht="33" customHeight="1" spans="1:9">
      <c r="A22" s="9"/>
      <c r="B22" s="9" t="s">
        <v>53</v>
      </c>
      <c r="C22" s="9" t="s">
        <v>56</v>
      </c>
      <c r="D22" s="15" t="s">
        <v>57</v>
      </c>
      <c r="E22" s="9" t="s">
        <v>33</v>
      </c>
      <c r="F22" s="9">
        <v>25</v>
      </c>
      <c r="G22" s="9" t="s">
        <v>58</v>
      </c>
      <c r="H22" s="9">
        <v>10</v>
      </c>
      <c r="I22" s="9" t="s">
        <v>35</v>
      </c>
    </row>
    <row r="23" ht="33" customHeight="1" spans="1:9">
      <c r="A23" s="9"/>
      <c r="B23" s="9" t="s">
        <v>53</v>
      </c>
      <c r="C23" s="16" t="s">
        <v>59</v>
      </c>
      <c r="D23" s="15"/>
      <c r="E23" s="9"/>
      <c r="F23" s="9"/>
      <c r="G23" s="13"/>
      <c r="H23" s="9"/>
      <c r="I23" s="9"/>
    </row>
    <row r="24" ht="33" customHeight="1" spans="1:9">
      <c r="A24" s="9"/>
      <c r="B24" s="9" t="s">
        <v>53</v>
      </c>
      <c r="C24" s="9" t="s">
        <v>60</v>
      </c>
      <c r="D24" s="15" t="s">
        <v>61</v>
      </c>
      <c r="E24" s="9" t="s">
        <v>33</v>
      </c>
      <c r="F24" s="9">
        <v>10</v>
      </c>
      <c r="G24" s="9" t="s">
        <v>62</v>
      </c>
      <c r="H24" s="9">
        <v>10</v>
      </c>
      <c r="I24" s="9" t="s">
        <v>35</v>
      </c>
    </row>
    <row r="25" ht="33" customHeight="1" spans="1:9">
      <c r="A25" s="9"/>
      <c r="B25" s="9" t="s">
        <v>63</v>
      </c>
      <c r="C25" s="9" t="s">
        <v>64</v>
      </c>
      <c r="D25" s="15" t="s">
        <v>65</v>
      </c>
      <c r="E25" s="9" t="s">
        <v>33</v>
      </c>
      <c r="F25" s="9">
        <v>95</v>
      </c>
      <c r="G25" s="9" t="s">
        <v>39</v>
      </c>
      <c r="H25" s="9">
        <v>10</v>
      </c>
      <c r="I25" s="9" t="s">
        <v>35</v>
      </c>
    </row>
    <row r="26" ht="25" customHeight="1" spans="1:9">
      <c r="A26" s="9"/>
      <c r="B26" s="17" t="s">
        <v>66</v>
      </c>
      <c r="C26" s="18"/>
      <c r="D26" s="18"/>
      <c r="E26" s="18"/>
      <c r="F26" s="18"/>
      <c r="G26" s="18"/>
      <c r="H26" s="18"/>
      <c r="I26" s="18"/>
    </row>
    <row r="27" ht="18" customHeight="1" spans="1:9">
      <c r="A27" s="9"/>
      <c r="B27" s="18"/>
      <c r="C27" s="18"/>
      <c r="D27" s="18"/>
      <c r="E27" s="18"/>
      <c r="F27" s="18"/>
      <c r="G27" s="18"/>
      <c r="H27" s="18"/>
      <c r="I27" s="18"/>
    </row>
    <row r="28" ht="24" hidden="1" customHeight="1" spans="1:9">
      <c r="A28" s="19"/>
      <c r="B28" s="20"/>
      <c r="C28" s="20"/>
      <c r="D28" s="20"/>
      <c r="E28" s="20"/>
      <c r="F28" s="20"/>
      <c r="G28" s="20"/>
      <c r="H28" s="21"/>
      <c r="I28" s="20"/>
    </row>
    <row r="29" ht="24" hidden="1" customHeight="1" spans="1:9">
      <c r="A29" s="19"/>
      <c r="B29" s="20"/>
      <c r="C29" s="20"/>
      <c r="D29" s="20"/>
      <c r="E29" s="20"/>
      <c r="F29" s="20"/>
      <c r="G29" s="20"/>
      <c r="H29" s="21"/>
      <c r="I29" s="20"/>
    </row>
    <row r="30" ht="6" hidden="1" customHeight="1" spans="1:9">
      <c r="A30" s="19"/>
      <c r="B30" s="20"/>
      <c r="C30" s="20"/>
      <c r="D30" s="20"/>
      <c r="E30" s="20"/>
      <c r="F30" s="20"/>
      <c r="G30" s="20"/>
      <c r="H30" s="21"/>
      <c r="I30" s="20"/>
    </row>
    <row r="31" hidden="1" spans="1:9">
      <c r="A31" s="19"/>
      <c r="B31" s="20"/>
      <c r="C31" s="20"/>
      <c r="D31" s="20"/>
      <c r="E31" s="20"/>
      <c r="F31" s="20"/>
      <c r="G31" s="20"/>
      <c r="H31" s="21"/>
      <c r="I31" s="20"/>
    </row>
    <row r="32" hidden="1" spans="1:9">
      <c r="A32" s="19"/>
      <c r="B32" s="20"/>
      <c r="C32" s="20"/>
      <c r="D32" s="20"/>
      <c r="E32" s="20"/>
      <c r="F32" s="20"/>
      <c r="G32" s="20"/>
      <c r="H32" s="21"/>
      <c r="I32" s="20"/>
    </row>
    <row r="33" hidden="1" spans="1:9">
      <c r="A33" s="19"/>
      <c r="B33" s="20"/>
      <c r="C33" s="20"/>
      <c r="D33" s="20"/>
      <c r="E33" s="20"/>
      <c r="F33" s="20"/>
      <c r="G33" s="20"/>
      <c r="H33" s="21"/>
      <c r="I33" s="20"/>
    </row>
    <row r="34" hidden="1" spans="1:9">
      <c r="A34" s="19"/>
      <c r="B34" s="20"/>
      <c r="C34" s="20"/>
      <c r="D34" s="20"/>
      <c r="E34" s="20"/>
      <c r="F34" s="20"/>
      <c r="G34" s="20"/>
      <c r="H34" s="21"/>
      <c r="I34" s="20"/>
    </row>
    <row r="35" hidden="1" spans="1:9">
      <c r="A35" s="19"/>
      <c r="B35" s="20"/>
      <c r="C35" s="20"/>
      <c r="D35" s="20"/>
      <c r="E35" s="20"/>
      <c r="F35" s="20"/>
      <c r="G35" s="20"/>
      <c r="H35" s="21"/>
      <c r="I35" s="20"/>
    </row>
    <row r="36" hidden="1" spans="1:9">
      <c r="A36" s="22"/>
      <c r="B36" s="20"/>
      <c r="C36" s="20"/>
      <c r="D36" s="20"/>
      <c r="E36" s="20"/>
      <c r="F36" s="20"/>
      <c r="G36" s="20"/>
      <c r="H36" s="21"/>
      <c r="I36" s="20"/>
    </row>
  </sheetData>
  <mergeCells count="27">
    <mergeCell ref="A1:I1"/>
    <mergeCell ref="A2:I2"/>
    <mergeCell ref="A3:C3"/>
    <mergeCell ref="F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A10:D10"/>
    <mergeCell ref="E10:I10"/>
    <mergeCell ref="A11:A12"/>
    <mergeCell ref="A13:A27"/>
    <mergeCell ref="A7:C9"/>
    <mergeCell ref="B11:I12"/>
    <mergeCell ref="B26:I27"/>
  </mergeCells>
  <pageMargins left="0.75" right="0.75" top="1" bottom="1" header="0.511805555555556" footer="0.511805555555556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察隅县察瓦龙乡特色旅游产业项目</vt:lpstr>
      <vt:lpstr>察隅县下察隅镇冷链库建设项目</vt:lpstr>
      <vt:lpstr>察隅县上察隅镇竹巴村农田灌溉水渠建设项目</vt:lpstr>
      <vt:lpstr>察隅县上察隅镇巩固搬迁点土地治理项目</vt:lpstr>
      <vt:lpstr>察隅县察瓦龙乡松塔村石榴提升项目</vt:lpstr>
      <vt:lpstr>察隅县察瓦龙乡冷链库建设项目</vt:lpstr>
      <vt:lpstr>察隅县上、下察隅镇木耳种植项目</vt:lpstr>
      <vt:lpstr>察隅县察瓦龙乡人居环境整治项目</vt:lpstr>
      <vt:lpstr>察隅县2022年察瓦龙乡目巴村提升改造项目</vt:lpstr>
      <vt:lpstr>察隅县察瓦龙乡邓许村基础设施建设项目</vt:lpstr>
      <vt:lpstr>察隅县察瓦龙乡龙普村村道建设项目</vt:lpstr>
      <vt:lpstr>察隅县古玉乡玉和村基础设施建设项目</vt:lpstr>
      <vt:lpstr>察隅县古玉乡巴依村基础设施建设项目</vt:lpstr>
      <vt:lpstr>2021年扶贫贷款贴息</vt:lpstr>
      <vt:lpstr>察隅县农牧民技术培训项目</vt:lpstr>
      <vt:lpstr>察隅县下察隅镇沙玛村基础设施建设项目</vt:lpstr>
      <vt:lpstr>察隅县古拉乡则巴村、安巴村基础设施建设项目</vt:lpstr>
      <vt:lpstr>察隅县下察隅镇卡地村引水工程项目</vt:lpstr>
      <vt:lpstr>察隅县2022年察瓦龙乡康然、格布供水提升建设项目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子非鱼</cp:lastModifiedBy>
  <dcterms:created xsi:type="dcterms:W3CDTF">2021-05-27T16:40:00Z</dcterms:created>
  <dcterms:modified xsi:type="dcterms:W3CDTF">2022-02-26T03:57:24Z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40743965089643EF9D20E78F2FBC0E66</vt:lpwstr>
  </property>
  <property fmtid="{D5CDD505-2E9C-101B-9397-08002B2CF9AE}" pid="3" name="KSOProductBuildVer">
    <vt:lpwstr>2052-11.1.0.11365</vt:lpwstr>
  </property>
</Properties>
</file>